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3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</workbook>
</file>

<file path=xl/sharedStrings.xml><?xml version="1.0" encoding="utf-8"?>
<sst xmlns="http://schemas.openxmlformats.org/spreadsheetml/2006/main" count="24" uniqueCount="17">
  <si>
    <t xml:space="preserve">Conversion de unidades </t>
  </si>
  <si>
    <t xml:space="preserve">Longitud </t>
  </si>
  <si>
    <t xml:space="preserve">Metro </t>
  </si>
  <si>
    <t xml:space="preserve">Pulgada </t>
  </si>
  <si>
    <t>Pie</t>
  </si>
  <si>
    <t>Yarda</t>
  </si>
  <si>
    <t xml:space="preserve">Milla </t>
  </si>
  <si>
    <t>Metro</t>
  </si>
  <si>
    <t>Pulgada</t>
  </si>
  <si>
    <t>Milla</t>
  </si>
  <si>
    <t xml:space="preserve">Coversion de unidades </t>
  </si>
  <si>
    <t xml:space="preserve">Superficie </t>
  </si>
  <si>
    <t>m^2</t>
  </si>
  <si>
    <t>in^2</t>
  </si>
  <si>
    <t>mi^2</t>
  </si>
  <si>
    <t>Acre</t>
  </si>
  <si>
    <t xml:space="preserve">Hectárea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</si>
</sst>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Calibri"/>
    </font>
    <font>
      <b/>
      <sz val="11.0"/>
      <color rgb="FF000000"/>
      <name val="Calibri"/>
    </font>
    <font/>
    <font>
      <b/>
      <sz val="11.0"/>
      <color rgb="FFFFFFFF"/>
      <name val="Calibri"/>
    </font>
    <font>
      <b/>
      <sz val="11.0"/>
      <color rgb="FF3F3F76"/>
      <name val="Calibri"/>
    </font>
    <font>
      <sz val="11.0"/>
      <color rgb="FFFFFFFF"/>
      <name val="Calibri"/>
    </font>
  </fonts>
  <fills count="16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00FFFF"/>
        <bgColor rgb="FF00FFFF"/>
      </patternFill>
    </fill>
    <fill>
      <patternFill patternType="solid">
        <fgColor rgb="FF3F3F76"/>
        <bgColor rgb="FF3F3F76"/>
      </patternFill>
    </fill>
    <fill>
      <patternFill patternType="solid">
        <fgColor rgb="FF8064A2"/>
        <bgColor rgb="FF8064A2"/>
      </patternFill>
    </fill>
    <fill>
      <patternFill patternType="solid">
        <fgColor rgb="FFFFFFCC"/>
        <bgColor rgb="FFFFFFCC"/>
      </patternFill>
    </fill>
    <fill>
      <patternFill patternType="solid">
        <fgColor rgb="FFB2B2B2"/>
        <bgColor rgb="FFB2B2B2"/>
      </patternFill>
    </fill>
    <fill>
      <patternFill patternType="solid">
        <fgColor rgb="FF7F7F7F"/>
        <bgColor rgb="FF7F7F7F"/>
      </patternFill>
    </fill>
    <fill>
      <patternFill patternType="solid">
        <fgColor rgb="FFC0504D"/>
        <bgColor rgb="FFC0504D"/>
      </patternFill>
    </fill>
    <fill>
      <patternFill patternType="solid">
        <fgColor rgb="FFFFFF00"/>
        <bgColor rgb="FFFFFF00"/>
      </patternFill>
    </fill>
    <fill>
      <patternFill patternType="solid">
        <fgColor rgb="FF4A86E8"/>
        <bgColor rgb="FF4A86E8"/>
      </patternFill>
    </fill>
    <fill>
      <patternFill patternType="solid">
        <fgColor rgb="FF328604"/>
        <bgColor rgb="FF328604"/>
      </patternFill>
    </fill>
    <fill>
      <patternFill patternType="solid">
        <fgColor rgb="FFFF00FF"/>
        <bgColor rgb="FFFF00FF"/>
      </patternFill>
    </fill>
    <fill>
      <patternFill patternType="solid">
        <fgColor rgb="FFFFD966"/>
        <bgColor rgb="FFFFD966"/>
      </patternFill>
    </fill>
    <fill>
      <patternFill patternType="solid">
        <fgColor rgb="FF9900FF"/>
        <bgColor rgb="FF9900FF"/>
      </patternFill>
    </fill>
  </fills>
  <borders count="5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/>
    </xf>
    <xf borderId="1" fillId="2" fontId="1" numFmtId="0" xfId="0" applyBorder="1" applyFill="1" applyFont="1"/>
    <xf borderId="1" fillId="2" fontId="0" numFmtId="0" xfId="0" applyBorder="1" applyFont="1"/>
    <xf borderId="0" fillId="2" fontId="2" numFmtId="0" xfId="0" applyBorder="1" applyFont="1"/>
    <xf borderId="1" fillId="3" fontId="1" numFmtId="0" xfId="0" applyBorder="1" applyFill="1" applyFont="1"/>
    <xf borderId="1" fillId="3" fontId="0" numFmtId="0" xfId="0" applyBorder="1" applyFont="1"/>
    <xf borderId="2" fillId="3" fontId="0" numFmtId="0" xfId="0" applyBorder="1" applyFont="1"/>
    <xf borderId="1" fillId="0" fontId="0" numFmtId="0" xfId="0" applyBorder="1" applyFont="1"/>
    <xf borderId="1" fillId="4" fontId="1" numFmtId="0" xfId="0" applyBorder="1" applyFill="1" applyFont="1"/>
    <xf borderId="1" fillId="5" fontId="3" numFmtId="0" xfId="0" applyBorder="1" applyFill="1" applyFont="1"/>
    <xf borderId="3" fillId="6" fontId="1" numFmtId="0" xfId="0" applyBorder="1" applyFill="1" applyFont="1"/>
    <xf borderId="4" fillId="7" fontId="4" numFmtId="0" xfId="0" applyBorder="1" applyFill="1" applyFont="1"/>
    <xf borderId="4" fillId="8" fontId="4" numFmtId="0" xfId="0" applyBorder="1" applyFill="1" applyFont="1"/>
    <xf borderId="1" fillId="9" fontId="3" numFmtId="0" xfId="0" applyBorder="1" applyFill="1" applyFont="1"/>
    <xf borderId="1" fillId="10" fontId="1" numFmtId="0" xfId="0" applyBorder="1" applyFill="1" applyFont="1"/>
    <xf borderId="1" fillId="10" fontId="0" numFmtId="0" xfId="0" applyBorder="1" applyFont="1"/>
    <xf borderId="0" fillId="10" fontId="2" numFmtId="0" xfId="0" applyBorder="1" applyFont="1"/>
    <xf borderId="1" fillId="11" fontId="1" numFmtId="0" xfId="0" applyBorder="1" applyFill="1" applyFont="1"/>
    <xf borderId="1" fillId="11" fontId="0" numFmtId="0" xfId="0" applyBorder="1" applyFont="1"/>
    <xf borderId="1" fillId="12" fontId="1" numFmtId="0" xfId="0" applyBorder="1" applyFill="1" applyFont="1"/>
    <xf borderId="1" fillId="13" fontId="3" numFmtId="0" xfId="0" applyBorder="1" applyFill="1" applyFont="1"/>
    <xf borderId="4" fillId="14" fontId="4" numFmtId="0" xfId="0" applyBorder="1" applyFill="1" applyFont="1"/>
    <xf borderId="1" fillId="15" fontId="5" numFmtId="0" xfId="0" applyBorder="1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2" width="8.25"/>
    <col customWidth="1" min="3" max="3" width="9.13"/>
    <col customWidth="1" min="4" max="4" width="8.25"/>
    <col customWidth="1" min="5" max="6" width="9.13"/>
    <col customWidth="1" min="7" max="13" width="11.0"/>
  </cols>
  <sheetData>
    <row r="1">
      <c r="B1" s="1" t="s">
        <v>0</v>
      </c>
      <c r="C1" s="2"/>
      <c r="D1" s="3"/>
    </row>
    <row r="2">
      <c r="A2" s="4" t="s">
        <v>1</v>
      </c>
    </row>
    <row r="3"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>
      <c r="A4" s="6" t="s">
        <v>7</v>
      </c>
      <c r="B4" s="7">
        <v>1.0</v>
      </c>
      <c r="C4" s="8" t="str">
        <f>B4*39.37</f>
        <v>39.37</v>
      </c>
      <c r="D4" s="8" t="str">
        <f>B4*3.2808</f>
        <v>3.2808</v>
      </c>
      <c r="E4" s="8" t="str">
        <f>B4*1.0936</f>
        <v>1.0936</v>
      </c>
      <c r="F4" s="8" t="str">
        <f>B4*0.0006214</f>
        <v>0.0006214</v>
      </c>
    </row>
    <row r="5">
      <c r="A5" s="6" t="s">
        <v>8</v>
      </c>
      <c r="B5" s="9" t="str">
        <f>C5*0.0254</f>
        <v>0.0254</v>
      </c>
      <c r="C5" s="7">
        <v>1.0</v>
      </c>
      <c r="D5" s="9" t="str">
        <f>C5*0.0833</f>
        <v>0.0833</v>
      </c>
      <c r="E5" s="9" t="str">
        <f>C5*0.0277</f>
        <v>0.0277</v>
      </c>
      <c r="F5" s="9" t="str">
        <f>C5*0.000015783</f>
        <v>0.000015783</v>
      </c>
    </row>
    <row r="6">
      <c r="A6" s="6" t="s">
        <v>4</v>
      </c>
      <c r="B6" s="10" t="str">
        <f>D6*0.3048</f>
        <v>0.3048</v>
      </c>
      <c r="C6" s="10" t="str">
        <f>D6*12</f>
        <v>12</v>
      </c>
      <c r="D6" s="7">
        <v>1.0</v>
      </c>
      <c r="E6" s="10" t="str">
        <f>D6*0.3333</f>
        <v>0.3333</v>
      </c>
      <c r="F6" s="10" t="str">
        <f>D6*0.00018</f>
        <v>0.00018</v>
      </c>
    </row>
    <row r="7">
      <c r="A7" s="6" t="s">
        <v>5</v>
      </c>
      <c r="B7" s="11" t="str">
        <f>E7*0.9144</f>
        <v>0.9144</v>
      </c>
      <c r="C7" s="11" t="str">
        <f>E7*36</f>
        <v>36</v>
      </c>
      <c r="D7" s="11" t="str">
        <f>E7*3</f>
        <v>3</v>
      </c>
      <c r="E7" s="7">
        <v>1.0</v>
      </c>
      <c r="F7" s="12" t="str">
        <f>E7*0.00056</f>
        <v>0.00056</v>
      </c>
    </row>
    <row r="8">
      <c r="A8" s="6" t="s">
        <v>9</v>
      </c>
      <c r="B8" s="13" t="str">
        <f>F8*1609.34</f>
        <v>1609.34</v>
      </c>
      <c r="C8" s="13" t="str">
        <f>F8*63360</f>
        <v>63360</v>
      </c>
      <c r="D8" s="13" t="str">
        <f>F8*5280</f>
        <v>5280</v>
      </c>
      <c r="E8" s="13" t="str">
        <f>F8*1760</f>
        <v>1760</v>
      </c>
      <c r="F8" s="7">
        <v>1.0</v>
      </c>
    </row>
    <row r="10">
      <c r="B10" s="14" t="s">
        <v>10</v>
      </c>
      <c r="C10" s="15"/>
      <c r="D10" s="16"/>
    </row>
    <row r="11">
      <c r="A11" s="17" t="s">
        <v>11</v>
      </c>
    </row>
    <row r="12">
      <c r="B12" s="18" t="s">
        <v>12</v>
      </c>
      <c r="C12" s="18" t="s">
        <v>13</v>
      </c>
      <c r="D12" s="18" t="s">
        <v>14</v>
      </c>
      <c r="E12" s="18" t="s">
        <v>15</v>
      </c>
      <c r="F12" s="18" t="s">
        <v>16</v>
      </c>
    </row>
    <row r="13">
      <c r="A13" s="18" t="s">
        <v>12</v>
      </c>
      <c r="B13" s="7">
        <v>1.0</v>
      </c>
      <c r="C13" s="19" t="str">
        <f>B13*1550</f>
        <v>1550</v>
      </c>
      <c r="D13" s="19" t="str">
        <f>B13*10.7639</f>
        <v>10.7639</v>
      </c>
      <c r="E13" s="19" t="str">
        <f>B13*0.00024</f>
        <v>0.00024</v>
      </c>
      <c r="F13" s="19" t="str">
        <f>B13*0.00001</f>
        <v>0.00001</v>
      </c>
    </row>
    <row r="14">
      <c r="A14" s="18" t="s">
        <v>13</v>
      </c>
      <c r="B14" s="20" t="str">
        <f>C14*0.00064</f>
        <v>0.00064</v>
      </c>
      <c r="C14" s="7">
        <v>1.0</v>
      </c>
      <c r="D14" s="20" t="str">
        <f>C14*0.0069</f>
        <v>0.0069</v>
      </c>
      <c r="E14" s="20" t="str">
        <f>C14*0.00000015942</f>
        <v>0.00000015942</v>
      </c>
      <c r="F14" s="20" t="str">
        <f>C14*0.000000064516</f>
        <v>0.000000064516</v>
      </c>
    </row>
    <row r="15">
      <c r="A15" s="18" t="s">
        <v>14</v>
      </c>
      <c r="B15" s="10" t="str">
        <f>D15*0.092</f>
        <v>0.092</v>
      </c>
      <c r="C15" s="10" t="str">
        <f>D15*144</f>
        <v>144</v>
      </c>
      <c r="D15" s="7">
        <v>1.0</v>
      </c>
      <c r="E15" s="10" t="str">
        <f>D15*0.000022957</f>
        <v>0.000022957</v>
      </c>
      <c r="F15" s="10" t="str">
        <f>D15*0.0000092903</f>
        <v>0.0000092903</v>
      </c>
    </row>
    <row r="16">
      <c r="A16" s="18" t="s">
        <v>15</v>
      </c>
      <c r="B16" s="21" t="str">
        <f>E16*4046.86</f>
        <v>4046.86</v>
      </c>
      <c r="C16" s="21" t="str">
        <f>E16*6273000</f>
        <v>6273000</v>
      </c>
      <c r="D16" s="21" t="str">
        <f>E16*43560</f>
        <v>43560</v>
      </c>
      <c r="E16" s="7">
        <v>1.0</v>
      </c>
      <c r="F16" s="21" t="str">
        <f>0.404686</f>
        <v>0.404686</v>
      </c>
    </row>
    <row r="17">
      <c r="A17" s="18" t="s">
        <v>16</v>
      </c>
      <c r="B17" s="22" t="str">
        <f>F17*10000</f>
        <v>10000</v>
      </c>
      <c r="C17" s="22" t="str">
        <f>F17*15500000</f>
        <v>15500000</v>
      </c>
      <c r="D17" s="22" t="str">
        <f>F17*107639</f>
        <v>107639</v>
      </c>
      <c r="E17" s="22" t="str">
        <f>F17*2.47105</f>
        <v>2.47105</v>
      </c>
      <c r="F17" s="7">
        <v>1.0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6" width="8.25"/>
    <col customWidth="1" min="7" max="13" width="11.0"/>
  </cols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6" width="8.25"/>
    <col customWidth="1" min="7" max="13" width="11.0"/>
  </cols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Hojas de cálculo</vt:lpstr>
      </vt:variant>
      <vt:variant>
        <vt:i4>3</vt:i4>
      </vt:variant>
    </vt:vector>
  </HeadingPairs>
  <TitlesOfParts>
    <vt:vector baseType="lpstr" size="3">
      <vt:lpstr>Hoja1</vt:lpstr>
      <vt:lpstr>Hoja2</vt:lpstr>
      <vt:lpstr>Hoja3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2019-06-05T14:22:09Z</dcterms:created>
  <dc:creator>PC 6</dc:creator>
  <cp:lastModifiedBy>Luffi</cp:lastModifiedBy>
  <dcterms:modified xsi:type="dcterms:W3CDTF">2019-06-06T02:23:04Z</dcterms:modified>
</cp:coreProperties>
</file>